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definedNames>
    <definedName name="_xlnm.Print_Area" localSheetId="0">Sheet1!$A$2:$M$34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<sst xmlns="http://schemas.openxmlformats.org/spreadsheetml/2006/main" count="250" uniqueCount="73">
  <si>
    <t>三、项目信息情况</t>
  </si>
  <si>
    <t/>
  </si>
  <si>
    <t>项目1</t>
  </si>
  <si>
    <t>单位：亿元</t>
  </si>
  <si>
    <t>项目名称</t>
  </si>
  <si>
    <t>中欧班列（成都）德阳基地综合服务能力改造提升工程（一期）</t>
  </si>
  <si>
    <t>项目类型</t>
  </si>
  <si>
    <t>“一带一路”建设</t>
  </si>
  <si>
    <t>本只专项债券中用于该项目的金额</t>
  </si>
  <si>
    <t>其中：用于符合条件的重大项目资本金的金额</t>
  </si>
  <si>
    <t>项目简要描述</t>
  </si>
  <si>
    <t>1.铁路场站基础设施扩能提升工程：新建中欧班列（成都）德阳基地铁路站场集装箱堆场3万平方米、中转仓库3万平方米；2.配套铁路站场中转设施设备工程：配套集装箱吊装、叉车等转运和辅助设施设备；3.集疏运道路综合服务能力提升工程：新建中欧班列（成都）德阳基地内部道路红河街、宁江路、中山路、涟江路西段、松江路西段5条断头路，宽20-40米，总长约5.74千米。</t>
  </si>
  <si>
    <t>项目建设期</t>
  </si>
  <si>
    <t>2024年2月-2025年12月</t>
  </si>
  <si>
    <t>项目运营期</t>
  </si>
  <si>
    <t>2026年1月-2044年1月</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</si>
  <si>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</si>
  <si>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</si>
  <si>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</si>
  <si>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</si>
  <si>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</si>
  <si>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</si>
  <si>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</si>
  <si>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</si>
  <si>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</si>
  <si>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</si>
  <si>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</si>
  <si>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</si>
  <si>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</si>
  <si>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</si>
  <si>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</si>
  <si>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</si>
  <si>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</si>
  <si>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</si>
  <si>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</si>
  <si>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</si>
  <si>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</si>
  <si>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</si>
  <si>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</si>
  <si>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</si>
  <si>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</si>
  <si>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</si>
  <si>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</si>
  <si>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</si>
  <si>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</si>
  <si>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</si>
  <si>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</si>
  <si>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</si>
  <si>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</si>
  <si>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</si>
  <si>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</si>
  <si>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</si>
  <si>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</si>
  <si>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</si>
  <si>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</si>
  <si>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</si>
  <si>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</si>
  <si>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</si>
  <si>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</si>
  <si>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</si>
  <si>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</si>
  <si>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</si>
  <si>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</si>
  <si>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</si>
  <si>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</si>
  <si>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</si>
  <si>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</si>
  <si>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</si>
  <si>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</si>
  <si>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</si>
  <si>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</si>
  <si>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行业相关网络平台交易数据；主流电动车续航里程图；《关于德阳市区机动车停放服务实行差别化收费的通知》；《物业服务收费标准的通知》等。</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</si>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</sst>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4">
    <font>
      <sz val="11"/>
      <color theme="1"/>
      <name val="等线"/>
      <charset val="134"/>
      <scheme val="minor"/>
    </font>
    <font>
      <sz val="12"/>
      <name val="宋体"/>
      <charset val="134"/>
    </font>
    <font>
      <b/>
      <sz val="11"/>
      <color theme="1"/>
      <name val="等线"/>
      <charset val="134"/>
      <scheme val="minor"/>
    </font>
    <font>
      <sz val="11"/>
      <color indexed="8"/>
      <name val="等线"/>
      <charset val="134"/>
      <scheme val="minor"/>
    </font>
    <font>
      <sz val="1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4" borderId="13" applyNumberFormat="0" applyAlignment="0" applyProtection="0">
      <alignment vertical="center"/>
    </xf>
    <xf numFmtId="0" fontId="14" fillId="5" borderId="14" applyNumberFormat="0" applyAlignment="0" applyProtection="0">
      <alignment vertical="center"/>
    </xf>
    <xf numFmtId="0" fontId="15" fillId="5" borderId="13" applyNumberFormat="0" applyAlignment="0" applyProtection="0">
      <alignment vertical="center"/>
    </xf>
    <xf numFmtId="0" fontId="16" fillId="6"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1" fillId="0" borderId="0"/>
    <xf numFmtId="0" fontId="0" fillId="0" borderId="0">
      <alignment vertical="center"/>
    </xf>
  </cellStyleXfs>
  <cellXfs count="58">
    <xf numFmtId="0" fontId="0" fillId="0" borderId="0" xfId="0"/>
    <xf numFmtId="0" fontId="1" fillId="0" borderId="0" xfId="49"/>
    <xf numFmtId="0" fontId="2" fillId="0" borderId="0" xfId="50" applyFont="1">
      <alignment vertical="center"/>
    </xf>
    <xf numFmtId="0" fontId="0" fillId="0" borderId="0" xfId="50" applyFont="1">
      <alignment vertical="center"/>
    </xf>
    <xf numFmtId="0" fontId="0" fillId="0" borderId="1" xfId="50" applyBorder="1" applyAlignment="1">
      <alignment horizontal="left" vertical="center"/>
    </xf>
    <xf numFmtId="0" fontId="0" fillId="0" borderId="1" xfId="50" applyBorder="1" applyAlignment="1">
      <alignment horizontal="center" vertical="center"/>
    </xf>
    <xf numFmtId="0" fontId="0" fillId="2" borderId="2" xfId="50" applyFill="1" applyBorder="1" applyAlignment="1">
      <alignment horizontal="left" vertical="center"/>
    </xf>
    <xf numFmtId="0" fontId="0" fillId="2" borderId="3" xfId="50" applyFill="1" applyBorder="1" applyAlignment="1">
      <alignment horizontal="left" vertical="center"/>
    </xf>
    <xf numFmtId="0" fontId="0" fillId="2" borderId="4" xfId="50" applyFill="1" applyBorder="1" applyAlignment="1">
      <alignment horizontal="left" vertical="center"/>
    </xf>
    <xf numFmtId="0" fontId="0" fillId="2" borderId="2" xfId="50" applyFill="1" applyBorder="1" applyAlignment="1">
      <alignment horizontal="center" vertical="center"/>
    </xf>
    <xf numFmtId="0" fontId="0" fillId="2" borderId="3" xfId="50" applyFill="1" applyBorder="1" applyAlignment="1">
      <alignment horizontal="center" vertical="center"/>
    </xf>
    <xf numFmtId="0" fontId="0" fillId="2" borderId="4" xfId="50" applyFill="1" applyBorder="1" applyAlignment="1">
      <alignment horizontal="center" vertical="center"/>
    </xf>
    <xf numFmtId="176" fontId="0" fillId="0" borderId="2" xfId="50" applyNumberFormat="1" applyFill="1" applyBorder="1" applyAlignment="1">
      <alignment horizontal="center" vertical="center"/>
    </xf>
    <xf numFmtId="176" fontId="0" fillId="0" borderId="3" xfId="50" applyNumberFormat="1" applyFill="1" applyBorder="1" applyAlignment="1">
      <alignment horizontal="center" vertical="center"/>
    </xf>
    <xf numFmtId="176" fontId="0" fillId="0" borderId="4" xfId="50" applyNumberFormat="1" applyFill="1" applyBorder="1" applyAlignment="1">
      <alignment horizontal="center" vertical="center"/>
    </xf>
    <xf numFmtId="0" fontId="0" fillId="0" borderId="2" xfId="50" applyBorder="1" applyAlignment="1">
      <alignment horizontal="left" vertical="center"/>
    </xf>
    <xf numFmtId="0" fontId="0" fillId="0" borderId="3" xfId="50" applyBorder="1" applyAlignment="1">
      <alignment horizontal="left" vertical="center"/>
    </xf>
    <xf numFmtId="0" fontId="0" fillId="0" borderId="4" xfId="50" applyBorder="1" applyAlignment="1">
      <alignment horizontal="left" vertical="center"/>
    </xf>
    <xf numFmtId="0" fontId="0" fillId="0" borderId="2" xfId="50" applyBorder="1" applyAlignment="1">
      <alignment horizontal="left" vertical="center" wrapText="1"/>
    </xf>
    <xf numFmtId="0" fontId="0" fillId="0" borderId="3" xfId="50" applyBorder="1" applyAlignment="1">
      <alignment horizontal="left" vertical="center" wrapText="1"/>
    </xf>
    <xf numFmtId="0" fontId="0" fillId="0" borderId="4" xfId="50" applyBorder="1" applyAlignment="1">
      <alignment horizontal="left" vertical="center" wrapText="1"/>
    </xf>
    <xf numFmtId="0" fontId="3" fillId="0" borderId="2" xfId="50" applyFont="1" applyBorder="1" applyAlignment="1">
      <alignment horizontal="center" vertical="center"/>
    </xf>
    <xf numFmtId="0" fontId="0" fillId="0" borderId="3" xfId="50" applyFont="1" applyBorder="1" applyAlignment="1">
      <alignment horizontal="center" vertical="center"/>
    </xf>
    <xf numFmtId="0" fontId="0" fillId="0" borderId="4" xfId="50" applyFont="1" applyBorder="1" applyAlignment="1">
      <alignment horizontal="center" vertical="center"/>
    </xf>
    <xf numFmtId="176" fontId="0" fillId="0" borderId="1" xfId="50" applyNumberFormat="1" applyFont="1" applyFill="1" applyBorder="1" applyAlignment="1">
      <alignment horizontal="center" vertical="center"/>
    </xf>
    <xf numFmtId="0" fontId="0" fillId="0" borderId="2" xfId="50" applyBorder="1" applyAlignment="1">
      <alignment horizontal="center" vertical="center"/>
    </xf>
    <xf numFmtId="0" fontId="0" fillId="0" borderId="3" xfId="50" applyBorder="1" applyAlignment="1">
      <alignment horizontal="center" vertical="center"/>
    </xf>
    <xf numFmtId="0" fontId="0" fillId="0" borderId="4" xfId="50" applyBorder="1" applyAlignment="1">
      <alignment horizontal="center" vertical="center"/>
    </xf>
    <xf numFmtId="176" fontId="0" fillId="0" borderId="2" xfId="50" applyNumberFormat="1" applyFont="1" applyFill="1" applyBorder="1" applyAlignment="1">
      <alignment horizontal="center" vertical="center"/>
    </xf>
    <xf numFmtId="176" fontId="0" fillId="0" borderId="3" xfId="50" applyNumberFormat="1" applyFont="1" applyFill="1" applyBorder="1" applyAlignment="1">
      <alignment horizontal="center" vertical="center"/>
    </xf>
    <xf numFmtId="176" fontId="0" fillId="0" borderId="4" xfId="50" applyNumberFormat="1" applyFont="1" applyFill="1" applyBorder="1" applyAlignment="1">
      <alignment horizontal="center" vertical="center"/>
    </xf>
    <xf numFmtId="176" fontId="0" fillId="0" borderId="2" xfId="50" applyNumberFormat="1" applyBorder="1" applyAlignment="1">
      <alignment horizontal="center" vertical="center"/>
    </xf>
    <xf numFmtId="176" fontId="0" fillId="0" borderId="3" xfId="50" applyNumberFormat="1" applyBorder="1" applyAlignment="1">
      <alignment horizontal="center" vertical="center"/>
    </xf>
    <xf numFmtId="176" fontId="0" fillId="0" borderId="4" xfId="50" applyNumberFormat="1" applyBorder="1" applyAlignment="1">
      <alignment horizontal="center" vertical="center"/>
    </xf>
    <xf numFmtId="0" fontId="0" fillId="0" borderId="5" xfId="50" applyBorder="1" applyAlignment="1">
      <alignment horizontal="center" vertical="center"/>
    </xf>
    <xf numFmtId="0" fontId="0" fillId="0" borderId="6" xfId="50" applyBorder="1" applyAlignment="1">
      <alignment horizontal="center" vertical="center"/>
    </xf>
    <xf numFmtId="0" fontId="0" fillId="0" borderId="7" xfId="50" applyBorder="1" applyAlignment="1">
      <alignment horizontal="center" vertical="center"/>
    </xf>
    <xf numFmtId="0" fontId="0" fillId="0" borderId="1" xfId="50" applyFill="1" applyBorder="1" applyAlignment="1">
      <alignment horizontal="center" vertical="center"/>
    </xf>
    <xf numFmtId="176" fontId="0" fillId="0" borderId="1" xfId="50" applyNumberFormat="1" applyFill="1" applyBorder="1" applyAlignment="1">
      <alignment vertical="center"/>
    </xf>
    <xf numFmtId="0" fontId="0" fillId="0" borderId="8" xfId="50" applyBorder="1" applyAlignment="1">
      <alignment horizontal="center" vertical="center"/>
    </xf>
    <xf numFmtId="0" fontId="0" fillId="0" borderId="9" xfId="50" applyBorder="1" applyAlignment="1">
      <alignment horizontal="center" vertical="center"/>
    </xf>
    <xf numFmtId="0" fontId="0" fillId="0" borderId="0" xfId="50" applyAlignment="1">
      <alignment horizontal="center" vertical="center"/>
    </xf>
    <xf numFmtId="0" fontId="0" fillId="0" borderId="3" xfId="50" applyBorder="1">
      <alignment vertical="center"/>
    </xf>
    <xf numFmtId="0" fontId="0" fillId="0" borderId="1" xfId="50" applyFill="1" applyBorder="1" applyAlignment="1">
      <alignment horizontal="left" vertical="center"/>
    </xf>
    <xf numFmtId="0" fontId="0" fillId="0" borderId="2" xfId="50" applyFill="1" applyBorder="1" applyAlignment="1">
      <alignment horizontal="center" vertical="center"/>
    </xf>
    <xf numFmtId="0" fontId="0" fillId="0" borderId="3" xfId="50" applyFill="1" applyBorder="1" applyAlignment="1">
      <alignment horizontal="center" vertical="center"/>
    </xf>
    <xf numFmtId="0" fontId="0" fillId="0" borderId="4" xfId="50" applyFill="1" applyBorder="1" applyAlignment="1">
      <alignment horizontal="center" vertical="center"/>
    </xf>
    <xf numFmtId="176" fontId="0" fillId="0" borderId="1" xfId="50" applyNumberFormat="1" applyFill="1" applyBorder="1" applyAlignment="1">
      <alignment horizontal="center" vertical="center"/>
    </xf>
    <xf numFmtId="0" fontId="4" fillId="0" borderId="8" xfId="0" applyFont="1" applyFill="1" applyBorder="1" applyAlignment="1">
      <alignment vertical="center"/>
    </xf>
    <xf numFmtId="0" fontId="4" fillId="0" borderId="9" xfId="0" applyFont="1" applyFill="1" applyBorder="1" applyAlignment="1">
      <alignment vertical="center"/>
    </xf>
    <xf numFmtId="0" fontId="4" fillId="0" borderId="1" xfId="0" applyFont="1" applyFill="1" applyBorder="1" applyAlignment="1">
      <alignment horizontal="center" vertical="center"/>
    </xf>
    <xf numFmtId="2" fontId="4" fillId="0" borderId="1"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176" fontId="4" fillId="0" borderId="4" xfId="0" applyNumberFormat="1" applyFont="1" applyFill="1" applyBorder="1" applyAlignment="1">
      <alignment horizontal="center" vertical="center"/>
    </xf>
    <xf numFmtId="0" fontId="0" fillId="0" borderId="2" xfId="50" applyFill="1" applyBorder="1" applyAlignment="1">
      <alignment horizontal="center" vertical="center" wrapText="1"/>
    </xf>
    <xf numFmtId="0" fontId="0" fillId="0" borderId="3" xfId="50" applyFill="1" applyBorder="1" applyAlignment="1">
      <alignment horizontal="center" vertical="center" wrapText="1"/>
    </xf>
    <xf numFmtId="0" fontId="0" fillId="0" borderId="4" xfId="50" applyFill="1" applyBorder="1" applyAlignment="1">
      <alignment horizontal="center" vertical="center" wrapText="1"/>
    </xf>
    <xf numFmtId="0" fontId="0" fillId="0" borderId="9" xfId="50"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5 2" xfId="49"/>
    <cellStyle name="常规 2 2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view="pageBreakPreview" zoomScaleNormal="100" topLeftCell="A11" workbookViewId="0">
      <selection activeCell="D11" sqref="D11:M11"/>
    </sheetView>
  </sheetViews>
  <sheetFormatPr defaultColWidth="9" defaultRowHeight="14.25"/>
  <cols>
    <col min="1" max="1" width="20.6666666666667" customWidth="1"/>
    <col min="2" max="2" width="12.5083333333333" customWidth="1"/>
    <col min="3" max="3" width="12.3333333333333" customWidth="1"/>
    <col min="4" max="4" width="17.3333333333333" customWidth="1"/>
    <col min="5" max="13" width="13.3833333333333"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3" t="s">
        <v>3</v>
      </c>
    </row>
    <row r="4" s="1" customFormat="1" ht="21" customHeight="1" spans="1:13">
      <c r="A4" s="4" t="s">
        <v>4</v>
      </c>
      <c r="B4" s="4" t="s">
        <v>1</v>
      </c>
      <c r="C4" s="4" t="s">
        <v>1</v>
      </c>
      <c r="D4" s="5" t="s">
        <v>5</v>
      </c>
      <c r="E4" s="5" t="s">
        <v>1</v>
      </c>
      <c r="F4" s="5" t="s">
        <v>1</v>
      </c>
      <c r="G4" s="5" t="s">
        <v>1</v>
      </c>
      <c r="H4" s="5" t="s">
        <v>1</v>
      </c>
      <c r="I4" s="5" t="s">
        <v>1</v>
      </c>
      <c r="J4" s="5" t="s">
        <v>1</v>
      </c>
      <c r="K4" s="5" t="s">
        <v>1</v>
      </c>
      <c r="L4" s="5" t="s">
        <v>1</v>
      </c>
      <c r="M4" s="5" t="s">
        <v>1</v>
      </c>
    </row>
    <row r="5" s="1" customFormat="1" ht="21" customHeight="1" spans="1:13">
      <c r="A5" s="6" t="s">
        <v>6</v>
      </c>
      <c r="B5" s="7" t="s">
        <v>1</v>
      </c>
      <c r="C5" s="8" t="s">
        <v>1</v>
      </c>
      <c r="D5" s="9" t="s">
        <v>7</v>
      </c>
      <c r="E5" s="10" t="s">
        <v>1</v>
      </c>
      <c r="F5" s="10" t="s">
        <v>1</v>
      </c>
      <c r="G5" s="10" t="s">
        <v>1</v>
      </c>
      <c r="H5" s="10" t="s">
        <v>1</v>
      </c>
      <c r="I5" s="10" t="s">
        <v>1</v>
      </c>
      <c r="J5" s="10" t="s">
        <v>1</v>
      </c>
      <c r="K5" s="10" t="s">
        <v>1</v>
      </c>
      <c r="L5" s="10" t="s">
        <v>1</v>
      </c>
      <c r="M5" s="11" t="s">
        <v>1</v>
      </c>
    </row>
    <row r="6" s="1" customFormat="1" ht="21" customHeight="1" spans="1:13">
      <c r="A6" s="6" t="s">
        <v>8</v>
      </c>
      <c r="B6" s="7" t="s">
        <v>1</v>
      </c>
      <c r="C6" s="8" t="s">
        <v>1</v>
      </c>
      <c r="D6" s="12">
        <v>1.11</v>
      </c>
      <c r="E6" s="13"/>
      <c r="F6" s="13"/>
      <c r="G6" s="13"/>
      <c r="H6" s="13"/>
      <c r="I6" s="13"/>
      <c r="J6" s="13"/>
      <c r="K6" s="13"/>
      <c r="L6" s="13"/>
      <c r="M6" s="14"/>
    </row>
    <row r="7" s="1" customFormat="1" ht="21" customHeight="1" spans="1:13">
      <c r="A7" s="9" t="s">
        <v>9</v>
      </c>
      <c r="B7" s="10" t="s">
        <v>1</v>
      </c>
      <c r="C7" s="11" t="s">
        <v>1</v>
      </c>
      <c r="D7" s="12"/>
      <c r="E7" s="13"/>
      <c r="F7" s="13"/>
      <c r="G7" s="13"/>
      <c r="H7" s="13"/>
      <c r="I7" s="13"/>
      <c r="J7" s="13"/>
      <c r="K7" s="13"/>
      <c r="L7" s="13"/>
      <c r="M7" s="14"/>
    </row>
    <row r="8" s="1" customFormat="1" ht="50" customHeight="1" spans="1:13">
      <c r="A8" s="15" t="s">
        <v>10</v>
      </c>
      <c r="B8" s="16" t="s">
        <v>1</v>
      </c>
      <c r="C8" s="17" t="s">
        <v>1</v>
      </c>
      <c r="D8" s="18" t="s">
        <v>11</v>
      </c>
      <c r="E8" s="19" t="s">
        <v>1</v>
      </c>
      <c r="F8" s="19" t="s">
        <v>1</v>
      </c>
      <c r="G8" s="19" t="s">
        <v>1</v>
      </c>
      <c r="H8" s="19" t="s">
        <v>1</v>
      </c>
      <c r="I8" s="19" t="s">
        <v>1</v>
      </c>
      <c r="J8" s="19" t="s">
        <v>1</v>
      </c>
      <c r="K8" s="19" t="s">
        <v>1</v>
      </c>
      <c r="L8" s="19" t="s">
        <v>1</v>
      </c>
      <c r="M8" s="20" t="s">
        <v>1</v>
      </c>
    </row>
    <row r="9" s="1" customFormat="1" ht="21" customHeight="1" spans="1:13">
      <c r="A9" s="15" t="s">
        <v>12</v>
      </c>
      <c r="B9" s="16" t="s">
        <v>1</v>
      </c>
      <c r="C9" s="17" t="s">
        <v>1</v>
      </c>
      <c r="D9" s="21" t="s">
        <v>13</v>
      </c>
      <c r="E9" s="22" t="s">
        <v>1</v>
      </c>
      <c r="F9" s="22" t="s">
        <v>1</v>
      </c>
      <c r="G9" s="22" t="s">
        <v>1</v>
      </c>
      <c r="H9" s="22" t="s">
        <v>1</v>
      </c>
      <c r="I9" s="22" t="s">
        <v>1</v>
      </c>
      <c r="J9" s="22" t="s">
        <v>1</v>
      </c>
      <c r="K9" s="22" t="s">
        <v>1</v>
      </c>
      <c r="L9" s="22" t="s">
        <v>1</v>
      </c>
      <c r="M9" s="23" t="s">
        <v>1</v>
      </c>
    </row>
    <row r="10" s="1" customFormat="1" ht="21" customHeight="1" spans="1:13">
      <c r="A10" s="15" t="s">
        <v>14</v>
      </c>
      <c r="B10" s="16" t="s">
        <v>1</v>
      </c>
      <c r="C10" s="17" t="s">
        <v>1</v>
      </c>
      <c r="D10" s="21" t="s">
        <v>15</v>
      </c>
      <c r="E10" s="22" t="s">
        <v>1</v>
      </c>
      <c r="F10" s="22" t="s">
        <v>1</v>
      </c>
      <c r="G10" s="22" t="s">
        <v>1</v>
      </c>
      <c r="H10" s="22" t="s">
        <v>1</v>
      </c>
      <c r="I10" s="22" t="s">
        <v>1</v>
      </c>
      <c r="J10" s="22" t="s">
        <v>1</v>
      </c>
      <c r="K10" s="22" t="s">
        <v>1</v>
      </c>
      <c r="L10" s="22" t="s">
        <v>1</v>
      </c>
      <c r="M10" s="23" t="s">
        <v>1</v>
      </c>
    </row>
    <row r="11" s="1" customFormat="1" ht="21" customHeight="1" spans="1:13">
      <c r="A11" s="4" t="s">
        <v>16</v>
      </c>
      <c r="B11" s="4" t="s">
        <v>1</v>
      </c>
      <c r="C11" s="4" t="s">
        <v>1</v>
      </c>
      <c r="D11" s="24">
        <f>D12+D13</f>
        <v>8.1</v>
      </c>
      <c r="E11" s="24"/>
      <c r="F11" s="24"/>
      <c r="G11" s="24"/>
      <c r="H11" s="24"/>
      <c r="I11" s="24"/>
      <c r="J11" s="24"/>
      <c r="K11" s="24"/>
      <c r="L11" s="24"/>
      <c r="M11" s="24"/>
    </row>
    <row r="12" s="1" customFormat="1" ht="21" customHeight="1" spans="1:13">
      <c r="A12" s="25" t="s">
        <v>17</v>
      </c>
      <c r="B12" s="26" t="s">
        <v>1</v>
      </c>
      <c r="C12" s="27" t="s">
        <v>1</v>
      </c>
      <c r="D12" s="28">
        <v>6.1</v>
      </c>
      <c r="E12" s="29"/>
      <c r="F12" s="29"/>
      <c r="G12" s="29"/>
      <c r="H12" s="29"/>
      <c r="I12" s="29"/>
      <c r="J12" s="29"/>
      <c r="K12" s="29"/>
      <c r="L12" s="29"/>
      <c r="M12" s="30"/>
    </row>
    <row r="13" s="1" customFormat="1" ht="21" customHeight="1" spans="1:13">
      <c r="A13" s="5" t="s">
        <v>18</v>
      </c>
      <c r="B13" s="5" t="s">
        <v>1</v>
      </c>
      <c r="C13" s="5" t="s">
        <v>1</v>
      </c>
      <c r="D13" s="28">
        <f>G17+H17+I17</f>
        <v>2</v>
      </c>
      <c r="E13" s="29"/>
      <c r="F13" s="29" t="s">
        <v>1</v>
      </c>
      <c r="G13" s="29" t="s">
        <v>1</v>
      </c>
      <c r="H13" s="29" t="s">
        <v>1</v>
      </c>
      <c r="I13" s="29" t="s">
        <v>1</v>
      </c>
      <c r="J13" s="29" t="s">
        <v>1</v>
      </c>
      <c r="K13" s="29" t="s">
        <v>1</v>
      </c>
      <c r="L13" s="29" t="s">
        <v>1</v>
      </c>
      <c r="M13" s="30" t="s">
        <v>1</v>
      </c>
    </row>
    <row r="14" s="1" customFormat="1" ht="21" customHeight="1" spans="1:13">
      <c r="A14" s="5" t="s">
        <v>19</v>
      </c>
      <c r="B14" s="5" t="s">
        <v>1</v>
      </c>
      <c r="C14" s="5" t="s">
        <v>1</v>
      </c>
      <c r="D14" s="31"/>
      <c r="E14" s="32"/>
      <c r="F14" s="32"/>
      <c r="G14" s="32"/>
      <c r="H14" s="32"/>
      <c r="I14" s="32"/>
      <c r="J14" s="32"/>
      <c r="K14" s="32"/>
      <c r="L14" s="32"/>
      <c r="M14" s="33"/>
    </row>
    <row r="15" s="1" customFormat="1" ht="21" customHeight="1" spans="1:13">
      <c r="A15" s="25" t="s">
        <v>20</v>
      </c>
      <c r="B15" s="26" t="s">
        <v>1</v>
      </c>
      <c r="C15" s="26" t="s">
        <v>1</v>
      </c>
      <c r="D15" s="26" t="s">
        <v>1</v>
      </c>
      <c r="E15" s="26" t="s">
        <v>1</v>
      </c>
      <c r="F15" s="26" t="s">
        <v>1</v>
      </c>
      <c r="G15" s="26" t="s">
        <v>1</v>
      </c>
      <c r="H15" s="26" t="s">
        <v>1</v>
      </c>
      <c r="I15" s="26" t="s">
        <v>1</v>
      </c>
      <c r="J15" s="26" t="s">
        <v>1</v>
      </c>
      <c r="K15" s="26" t="s">
        <v>1</v>
      </c>
      <c r="L15" s="26" t="s">
        <v>1</v>
      </c>
      <c r="M15" s="27" t="s">
        <v>1</v>
      </c>
    </row>
    <row r="16" s="1" customFormat="1" ht="21" customHeight="1" spans="1:13">
      <c r="A16" s="34" t="s">
        <v>1</v>
      </c>
      <c r="B16" s="35" t="s">
        <v>1</v>
      </c>
      <c r="C16" s="36" t="s">
        <v>1</v>
      </c>
      <c r="D16" s="37" t="s">
        <v>21</v>
      </c>
      <c r="E16" s="37" t="s">
        <v>22</v>
      </c>
      <c r="F16" s="37" t="s">
        <v>23</v>
      </c>
      <c r="G16" s="37" t="s">
        <v>24</v>
      </c>
      <c r="H16" s="37" t="s">
        <v>25</v>
      </c>
      <c r="I16" s="37" t="s">
        <v>26</v>
      </c>
      <c r="J16" s="37" t="s">
        <v>27</v>
      </c>
      <c r="K16" s="37" t="s">
        <v>28</v>
      </c>
      <c r="L16" s="37" t="s">
        <v>29</v>
      </c>
      <c r="M16" s="37"/>
    </row>
    <row r="17" s="1" customFormat="1" ht="21" customHeight="1" spans="1:13">
      <c r="A17" s="25" t="s">
        <v>18</v>
      </c>
      <c r="B17" s="26" t="s">
        <v>1</v>
      </c>
      <c r="C17" s="27" t="s">
        <v>1</v>
      </c>
      <c r="D17" s="38"/>
      <c r="E17" s="38"/>
      <c r="F17" s="38"/>
      <c r="G17" s="38"/>
      <c r="H17" s="38">
        <v>0.89</v>
      </c>
      <c r="I17" s="38">
        <v>1.11</v>
      </c>
      <c r="J17" s="38"/>
      <c r="K17" s="38"/>
      <c r="L17" s="12"/>
      <c r="M17" s="14"/>
    </row>
    <row r="18" s="1" customFormat="1" ht="21" customHeight="1" spans="1:13">
      <c r="A18" s="25" t="s">
        <v>19</v>
      </c>
      <c r="B18" s="26" t="s">
        <v>1</v>
      </c>
      <c r="C18" s="27" t="s">
        <v>1</v>
      </c>
      <c r="D18" s="38"/>
      <c r="E18" s="38"/>
      <c r="F18" s="38"/>
      <c r="G18" s="38"/>
      <c r="H18" s="38"/>
      <c r="I18" s="38"/>
      <c r="J18" s="38"/>
      <c r="K18" s="38"/>
      <c r="L18" s="12"/>
      <c r="M18" s="14"/>
    </row>
    <row r="19" s="1" customFormat="1" ht="21" customHeight="1" spans="1:13">
      <c r="A19" s="39" t="s">
        <v>1</v>
      </c>
      <c r="B19" s="40" t="s">
        <v>1</v>
      </c>
      <c r="C19" s="41" t="s">
        <v>1</v>
      </c>
      <c r="D19" s="42" t="s">
        <v>1</v>
      </c>
      <c r="E19" s="26" t="s">
        <v>1</v>
      </c>
      <c r="F19" s="26" t="s">
        <v>1</v>
      </c>
      <c r="G19" s="26" t="s">
        <v>1</v>
      </c>
      <c r="H19" s="26" t="s">
        <v>1</v>
      </c>
      <c r="I19" s="26" t="s">
        <v>1</v>
      </c>
      <c r="J19" s="26" t="s">
        <v>1</v>
      </c>
      <c r="K19" s="26" t="s">
        <v>1</v>
      </c>
      <c r="L19" s="26" t="s">
        <v>1</v>
      </c>
      <c r="M19" s="27" t="s">
        <v>1</v>
      </c>
    </row>
    <row r="20" s="1" customFormat="1" ht="21" customHeight="1" spans="1:13">
      <c r="A20" s="43" t="s">
        <v>30</v>
      </c>
      <c r="B20" s="43"/>
      <c r="C20" s="43"/>
      <c r="D20" s="12">
        <f>D22+F22+H22+J22+L22+B23+D23+F23+H23+J23+L23+B24+D24+F24+H24+J24+L24+B25+D25+F25+H25+J25+L25+B26+D26+F26+H26+J26+L26+B27+D27+F27+H27+J27+L27</f>
        <v>5.100389</v>
      </c>
      <c r="E20" s="13"/>
      <c r="F20" s="13" t="s">
        <v>1</v>
      </c>
      <c r="G20" s="13" t="s">
        <v>1</v>
      </c>
      <c r="H20" s="13" t="s">
        <v>1</v>
      </c>
      <c r="I20" s="13" t="s">
        <v>1</v>
      </c>
      <c r="J20" s="13" t="s">
        <v>1</v>
      </c>
      <c r="K20" s="13" t="s">
        <v>1</v>
      </c>
      <c r="L20" s="13" t="s">
        <v>1</v>
      </c>
      <c r="M20" s="14" t="s">
        <v>1</v>
      </c>
    </row>
    <row r="21" s="1" customFormat="1" ht="21" customHeight="1" spans="1:13">
      <c r="A21" s="44" t="s">
        <v>31</v>
      </c>
      <c r="B21" s="45"/>
      <c r="C21" s="45" t="s">
        <v>1</v>
      </c>
      <c r="D21" s="45" t="s">
        <v>1</v>
      </c>
      <c r="E21" s="45" t="s">
        <v>1</v>
      </c>
      <c r="F21" s="45" t="s">
        <v>1</v>
      </c>
      <c r="G21" s="45" t="s">
        <v>1</v>
      </c>
      <c r="H21" s="45" t="s">
        <v>1</v>
      </c>
      <c r="I21" s="45" t="s">
        <v>1</v>
      </c>
      <c r="J21" s="45" t="s">
        <v>1</v>
      </c>
      <c r="K21" s="45" t="s">
        <v>1</v>
      </c>
      <c r="L21" s="45" t="s">
        <v>1</v>
      </c>
      <c r="M21" s="46" t="s">
        <v>1</v>
      </c>
    </row>
    <row r="22" s="1" customFormat="1" ht="21" customHeight="1" spans="1:13">
      <c r="A22" s="37" t="s">
        <v>22</v>
      </c>
      <c r="B22" s="47"/>
      <c r="C22" s="37" t="s">
        <v>23</v>
      </c>
      <c r="D22" s="47"/>
      <c r="E22" s="37" t="s">
        <v>24</v>
      </c>
      <c r="F22" s="47"/>
      <c r="G22" s="37" t="s">
        <v>25</v>
      </c>
      <c r="H22" s="47"/>
      <c r="I22" s="37" t="s">
        <v>26</v>
      </c>
      <c r="J22" s="47">
        <v>0.199771</v>
      </c>
      <c r="K22" s="37" t="s">
        <v>27</v>
      </c>
      <c r="L22" s="12">
        <v>0.211269</v>
      </c>
      <c r="M22" s="14"/>
    </row>
    <row r="23" s="1" customFormat="1" ht="21" customHeight="1" spans="1:13">
      <c r="A23" s="37" t="s">
        <v>28</v>
      </c>
      <c r="B23" s="47">
        <v>0.222767</v>
      </c>
      <c r="C23" s="37" t="s">
        <v>32</v>
      </c>
      <c r="D23" s="47">
        <v>0.2429</v>
      </c>
      <c r="E23" s="37" t="s">
        <v>33</v>
      </c>
      <c r="F23" s="47">
        <v>0.254743</v>
      </c>
      <c r="G23" s="37" t="s">
        <v>34</v>
      </c>
      <c r="H23" s="47">
        <v>0.258691</v>
      </c>
      <c r="I23" s="37" t="s">
        <v>35</v>
      </c>
      <c r="J23" s="47">
        <v>0.268158</v>
      </c>
      <c r="K23" s="37" t="s">
        <v>36</v>
      </c>
      <c r="L23" s="12">
        <v>0.268158</v>
      </c>
      <c r="M23" s="14"/>
    </row>
    <row r="24" s="1" customFormat="1" ht="21" customHeight="1" spans="1:13">
      <c r="A24" s="37" t="s">
        <v>37</v>
      </c>
      <c r="B24" s="47">
        <v>0.268158</v>
      </c>
      <c r="C24" s="37" t="s">
        <v>38</v>
      </c>
      <c r="D24" s="47">
        <v>0.27801</v>
      </c>
      <c r="E24" s="37" t="s">
        <v>39</v>
      </c>
      <c r="F24" s="47">
        <v>0.27801</v>
      </c>
      <c r="G24" s="37" t="s">
        <v>40</v>
      </c>
      <c r="H24" s="47">
        <v>0.27801</v>
      </c>
      <c r="I24" s="37" t="s">
        <v>41</v>
      </c>
      <c r="J24" s="47">
        <v>0.288269</v>
      </c>
      <c r="K24" s="37" t="s">
        <v>42</v>
      </c>
      <c r="L24" s="12">
        <v>0.288269</v>
      </c>
      <c r="M24" s="14"/>
    </row>
    <row r="25" s="1" customFormat="1" ht="21" customHeight="1" spans="1:13">
      <c r="A25" s="37" t="s">
        <v>43</v>
      </c>
      <c r="B25" s="47">
        <v>0.288269</v>
      </c>
      <c r="C25" s="37" t="s">
        <v>44</v>
      </c>
      <c r="D25" s="47">
        <v>0.298952</v>
      </c>
      <c r="E25" s="37" t="s">
        <v>45</v>
      </c>
      <c r="F25" s="47">
        <v>0.298952</v>
      </c>
      <c r="G25" s="37" t="s">
        <v>46</v>
      </c>
      <c r="H25" s="47">
        <v>0.298952</v>
      </c>
      <c r="I25" s="37" t="s">
        <v>47</v>
      </c>
      <c r="J25" s="47">
        <v>0.310081</v>
      </c>
      <c r="K25" s="37" t="s">
        <v>48</v>
      </c>
      <c r="L25" s="12"/>
      <c r="M25" s="14"/>
    </row>
    <row r="26" s="1" customFormat="1" ht="21" customHeight="1" spans="1:13">
      <c r="A26" s="37" t="s">
        <v>49</v>
      </c>
      <c r="B26" s="47"/>
      <c r="C26" s="37" t="s">
        <v>50</v>
      </c>
      <c r="D26" s="47"/>
      <c r="E26" s="37" t="s">
        <v>51</v>
      </c>
      <c r="F26" s="47"/>
      <c r="G26" s="37" t="s">
        <v>52</v>
      </c>
      <c r="H26" s="47"/>
      <c r="I26" s="37" t="s">
        <v>53</v>
      </c>
      <c r="J26" s="47"/>
      <c r="K26" s="37" t="s">
        <v>54</v>
      </c>
      <c r="L26" s="12"/>
      <c r="M26" s="14"/>
    </row>
    <row r="27" s="1" customFormat="1" ht="21" customHeight="1" spans="1:13">
      <c r="A27" s="37" t="s">
        <v>55</v>
      </c>
      <c r="B27" s="47"/>
      <c r="C27" s="37" t="s">
        <v>56</v>
      </c>
      <c r="D27" s="47"/>
      <c r="E27" s="37" t="s">
        <v>57</v>
      </c>
      <c r="F27" s="47"/>
      <c r="G27" s="37" t="s">
        <v>58</v>
      </c>
      <c r="H27" s="47"/>
      <c r="I27" s="37" t="s">
        <v>59</v>
      </c>
      <c r="J27" s="47"/>
      <c r="K27" s="37" t="s">
        <v>60</v>
      </c>
      <c r="L27" s="12"/>
      <c r="M27" s="14"/>
    </row>
    <row r="28" s="1" customFormat="1" ht="21" customHeight="1" spans="1:13">
      <c r="A28" s="48" t="s">
        <v>1</v>
      </c>
      <c r="B28" s="49" t="s">
        <v>1</v>
      </c>
      <c r="C28" s="49" t="s">
        <v>1</v>
      </c>
      <c r="D28" s="49" t="s">
        <v>1</v>
      </c>
      <c r="E28" s="49" t="s">
        <v>1</v>
      </c>
      <c r="F28" s="50" t="s">
        <v>61</v>
      </c>
      <c r="G28" s="50"/>
      <c r="H28" s="50" t="s">
        <v>1</v>
      </c>
      <c r="I28" s="50" t="s">
        <v>1</v>
      </c>
      <c r="J28" s="50" t="s">
        <v>1</v>
      </c>
      <c r="K28" s="51">
        <f>D20/D11</f>
        <v>0.629677654320988</v>
      </c>
      <c r="L28" s="51"/>
      <c r="M28" s="51"/>
    </row>
    <row r="29" s="1" customFormat="1" ht="21" customHeight="1" spans="1:13">
      <c r="A29" s="50" t="s">
        <v>62</v>
      </c>
      <c r="B29" s="50"/>
      <c r="C29" s="50"/>
      <c r="D29" s="52">
        <v>3.12</v>
      </c>
      <c r="E29" s="53"/>
      <c r="F29" s="50" t="s">
        <v>63</v>
      </c>
      <c r="G29" s="50"/>
      <c r="H29" s="50" t="s">
        <v>1</v>
      </c>
      <c r="I29" s="50" t="s">
        <v>1</v>
      </c>
      <c r="J29" s="50" t="s">
        <v>1</v>
      </c>
      <c r="K29" s="51">
        <f>D20/D29</f>
        <v>1.63474006410256</v>
      </c>
      <c r="L29" s="51"/>
      <c r="M29" s="51"/>
    </row>
    <row r="30" s="1" customFormat="1" ht="21" customHeight="1" spans="1:13">
      <c r="A30" s="50" t="s">
        <v>64</v>
      </c>
      <c r="B30" s="50"/>
      <c r="C30" s="50"/>
      <c r="D30" s="52">
        <f>D13</f>
        <v>2</v>
      </c>
      <c r="E30" s="53"/>
      <c r="F30" s="50" t="s">
        <v>65</v>
      </c>
      <c r="G30" s="50"/>
      <c r="H30" s="50" t="s">
        <v>1</v>
      </c>
      <c r="I30" s="50" t="s">
        <v>1</v>
      </c>
      <c r="J30" s="50" t="s">
        <v>1</v>
      </c>
      <c r="K30" s="51">
        <f>D20/D30</f>
        <v>2.5501945</v>
      </c>
      <c r="L30" s="51"/>
      <c r="M30" s="51"/>
    </row>
    <row r="31" s="1" customFormat="1" ht="21" customHeight="1" spans="1:13">
      <c r="A31" s="50" t="s">
        <v>66</v>
      </c>
      <c r="B31" s="50"/>
      <c r="C31" s="50"/>
      <c r="D31" s="52">
        <f>D29</f>
        <v>3.12</v>
      </c>
      <c r="E31" s="53"/>
      <c r="F31" s="50" t="s">
        <v>67</v>
      </c>
      <c r="G31" s="50"/>
      <c r="H31" s="50" t="s">
        <v>1</v>
      </c>
      <c r="I31" s="50" t="s">
        <v>1</v>
      </c>
      <c r="J31" s="50" t="s">
        <v>1</v>
      </c>
      <c r="K31" s="51">
        <f>K29</f>
        <v>1.63474006410256</v>
      </c>
      <c r="L31" s="51"/>
      <c r="M31" s="51"/>
    </row>
    <row r="32" s="1" customFormat="1" ht="21" customHeight="1" spans="1:13">
      <c r="A32" s="50" t="s">
        <v>68</v>
      </c>
      <c r="B32" s="50"/>
      <c r="C32" s="50"/>
      <c r="D32" s="52">
        <f>D30</f>
        <v>2</v>
      </c>
      <c r="E32" s="53"/>
      <c r="F32" s="50" t="s">
        <v>69</v>
      </c>
      <c r="G32" s="50"/>
      <c r="H32" s="50" t="s">
        <v>1</v>
      </c>
      <c r="I32" s="50" t="s">
        <v>1</v>
      </c>
      <c r="J32" s="50" t="s">
        <v>1</v>
      </c>
      <c r="K32" s="51">
        <f>K30</f>
        <v>2.5501945</v>
      </c>
      <c r="L32" s="51"/>
      <c r="M32" s="51"/>
    </row>
    <row r="33" s="1" customFormat="1" ht="50" customHeight="1" spans="1:13">
      <c r="A33" s="43" t="s">
        <v>70</v>
      </c>
      <c r="B33" s="43"/>
      <c r="C33" s="54" t="s">
        <v>71</v>
      </c>
      <c r="D33" s="55"/>
      <c r="E33" s="55"/>
      <c r="F33" s="55"/>
      <c r="G33" s="55"/>
      <c r="H33" s="55"/>
      <c r="I33" s="55"/>
      <c r="J33" s="55"/>
      <c r="K33" s="55"/>
      <c r="L33" s="55"/>
      <c r="M33" s="56"/>
    </row>
    <row r="34" s="1" customFormat="1" ht="50" customHeight="1" spans="1:13">
      <c r="A34" s="57" t="s">
        <v>72</v>
      </c>
      <c r="B34" s="57"/>
      <c r="C34" s="57"/>
      <c r="D34" s="57"/>
      <c r="E34" s="57"/>
      <c r="F34" s="57"/>
      <c r="G34" s="57"/>
      <c r="H34" s="57"/>
      <c r="I34" s="57"/>
      <c r="J34" s="57"/>
      <c r="K34" s="57"/>
      <c r="L34" s="57"/>
      <c r="M34" s="57"/>
    </row>
  </sheetData>
  <protectedRanges>
    <protectedRange sqref="A3" name="区域3"/>
    <protectedRange sqref="D4:M10 D14:M14" name="区域1"/>
    <protectedRange sqref="D11:M13" name="区域1_4"/>
    <protectedRange sqref="D17:M18" name="区域1_2"/>
    <protectedRange sqref="K28:M32" name="区域1_1"/>
    <protectedRange sqref="D20 D22:D27 J22:J27 L22:M27 C33 F22:F23 F24 H22:H23 H24 B22:B24 B26:B27 B25 F26:F27 F25 H26:H27 H25" name="区域1_3"/>
    <protectedRange sqref="K28:M32 D29:E32" name="区域1_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rintOptions horizontalCentered="1"/>
  <pageMargins left="0.590277777777778" right="0.590277777777778" top="0.751388888888889" bottom="0.751388888888889" header="0.298611111111111" footer="0.298611111111111"/>
  <pageSetup paperSize="9" scale="71" orientation="landscape"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4" rangeCreator="" othersAccessPermission="edit"/>
    <arrUserId title="区域1_2" rangeCreator="" othersAccessPermission="edit"/>
    <arrUserId title="区域1_1" rangeCreator="" othersAccessPermission="edit"/>
    <arrUserId title="区域1_3" rangeCreator="" othersAccessPermission="edit"/>
    <arrUserId title="区域1_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Jkqczj</cp:lastModifiedBy>
  <dcterms:created xsi:type="dcterms:W3CDTF">2015-06-06T18:19:00Z</dcterms:created>
  <dcterms:modified xsi:type="dcterms:W3CDTF">2025-12-16T08:35:39Z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8D5D9193FA4D479C8D21922AB68228AE_13</vt:lpwstr>
  </property>
  <property fmtid="{D5CDD505-2E9C-101B-9397-08002B2CF9AE}" pid="3" name="KSOProductBuildVer">
    <vt:lpwstr>2052-12.1.0.24034</vt:lpwstr>
  </property>
  <property fmtid="{D5CDD505-2E9C-101B-9397-08002B2CF9AE}" pid="4" name="CalculationRule">
    <vt:i4>0</vt:i4>
  </property>
</Properties>
</file>